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<sst xmlns="http://schemas.openxmlformats.org/spreadsheetml/2006/main" count="49" uniqueCount="40">
  <si>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高县中医医院纤支镜室建设项目清单</t>
  </si>
  <si>
    <t>序号</t>
  </si>
  <si>
    <t>项目名称</t>
  </si>
  <si>
    <t>项目特征描述</t>
  </si>
  <si>
    <t>计量
单位</t>
  </si>
  <si>
    <t>工程量</t>
  </si>
  <si>
    <t>金额（元）</t>
  </si>
  <si>
    <t>综合单价</t>
  </si>
  <si>
    <t>合价</t>
  </si>
  <si>
    <t>拆除和地面、墙面零星修补</t>
  </si>
  <si>
    <t>平面图中所需拆除的墙、地、顶、门、钻孔等和需局部修补的地面墙面、回填、门过梁，以及需要涉及修改的管道等，所有建筑垃圾清运等全部内容。</t>
  </si>
  <si>
    <t>项</t>
  </si>
  <si>
    <t>防水</t>
  </si>
  <si>
    <t>仅洗消室和纯水设备间做防水，根据施工现场采用丙纶布或其他类型防水。</t>
  </si>
  <si>
    <t>平方米</t>
  </si>
  <si>
    <t>玻镁板</t>
  </si>
  <si>
    <t>50厚，所有隔墙及墙面全部采用此材质，所有阴阳角采用倒角条处理。防火等级：A级。</t>
  </si>
  <si>
    <t>玻镁板定做门</t>
  </si>
  <si>
    <t>一樘吊梭门，7樘单开门，1樘子母门，含门套、锁等全部配件。</t>
  </si>
  <si>
    <t>吊顶板</t>
  </si>
  <si>
    <t>铝扣板，600*600，0.8mm厚，吊顶完成面高度2.8米。</t>
  </si>
  <si>
    <t>医用耐腐蚀地胶</t>
  </si>
  <si>
    <t>1.面层材料种类:医用耐腐蚀地胶，采用同质透心PVC，2.5mm厚，防火等级：B1级。
2.未尽事宜满足设计及规范要求</t>
  </si>
  <si>
    <t>强电、弱电（含插座、网口、照明灯、开关、电箱等）</t>
  </si>
  <si>
    <t>灯线回路采用2.5平方线，插座采用4平方米线，吊塔采用单独回路。</t>
  </si>
  <si>
    <t>水（给水-含纯水、排水）</t>
  </si>
  <si>
    <t>其中给水特定点位需双路水源，详见图纸。</t>
  </si>
  <si>
    <t>洗手盆</t>
  </si>
  <si>
    <t>脚踏式，台面洗手盆，600*600或600*500，根据现场尺寸而定。</t>
  </si>
  <si>
    <t>个</t>
  </si>
  <si>
    <t>设备带（含管道等）</t>
  </si>
  <si>
    <t>设备带含插座、照明、氧气口、负压口。</t>
  </si>
  <si>
    <t>根</t>
  </si>
  <si>
    <t>消防（喷淋、烟感、灭火器等）</t>
  </si>
  <si>
    <t>按规范调整。</t>
  </si>
  <si>
    <t>空调、新风移机</t>
  </si>
  <si>
    <t>利旧，本项为移机安装费，详见平面图。</t>
  </si>
  <si>
    <t>医疗设备悬臂吊塔</t>
  </si>
  <si>
    <t>1、制造商需通过ISO9001及ISO13485认证；
2、单臂结构, 悬臂旋转半径≥900mm；
3、吊塔悬臂结构均采用高强度铝合金材质，模具一次成型，悬臂壁厚≥9mm； 悬臂载重≥250kg；
4、吊塔箱体为吊柱式，吊塔箱体高度≥1000mm，箱体横截面≥340mm×260mm，电源接口、信号接口、气源接口分布在箱体两侧及背面；
5、吊塔箱体上气源接口必须采用Z字形摆放；
6、吊塔外观烤漆所用的漆粉需通过ROHS指令； 
7、仪器平台数量：2层，每个仪器平台承载重量≥50kg，其中一个仪器平台配有铝合金操作把手；
8、仪器平台外观尺寸（不含边轨）：≥550mm(宽) ×450mm（深）；
9、仪器平台两侧配有铝合金边轨，边轨长度≥350mm；
10、各关节旋转角度≥340°；
11、应配有国标5孔电源插座：≥10个； 
12、配有网络接口1个,电话接口1个，接地端子≥2个；  
13、气体终端数量：氧气×2、负压×2、压缩空气×1，废气排放终端（射流式）×1，具有防误接功能； 
14、气体终端为全金属规格，中心孔接口主体需为金属材质；
15、气体终端需通过20000次耐久性插拔试验、机械强度试验、泄露试验；
16、吊塔内所使用的医用气管必须为原装进口，具有CE认证；
17、吊塔内医用气管需通过生物相容性测试及通过YY/T 0799-2010 医用气管标准要求的检测；
18、需配有点滴架1套，点滴架悬臂应采用铝合金材质；
19、配有自吸式抽屉1个，抽屉高度≥150mm；
配有不锈钢挂篮1个，挂篮深度≥200mm；
20.含安装支架等所有配件，未尽事宜满足设计及规范要求。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</si>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</sst>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C9" sqref="C9"/>
    </sheetView>
  </sheetViews>
  <sheetFormatPr defaultColWidth="9" defaultRowHeight="13.5" outlineLevelCol="6"/>
  <cols>
    <col min="1" max="1" width="7.10833333333333" style="1" customWidth="1"/>
    <col min="2" max="2" width="18.2666666666667" customWidth="1"/>
    <col min="3" max="3" width="62.4" customWidth="1"/>
    <col min="4" max="4" width="8.46666666666667" customWidth="1"/>
    <col min="5" max="5" width="9.03333333333333" customWidth="1"/>
    <col min="6" max="6" width="9.325" hidden="1" customWidth="1"/>
    <col min="7" max="7" width="9.50833333333333" hidden="1" customWidth="1"/>
    <col min="8" max="8" width="9" hidden="1" customWidth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</row>
    <row r="3" ht="20" customHeight="1" spans="1:7">
      <c r="A3" s="3"/>
      <c r="B3" s="3"/>
      <c r="C3" s="3"/>
      <c r="D3" s="3"/>
      <c r="E3" s="3"/>
      <c r="F3" s="3" t="s">
        <v>7</v>
      </c>
      <c r="G3" s="3" t="s">
        <v>8</v>
      </c>
    </row>
    <row r="4" ht="58" customHeight="1" spans="1:7">
      <c r="A4" s="4">
        <v>1</v>
      </c>
      <c r="B4" s="5" t="s">
        <v>9</v>
      </c>
      <c r="C4" s="6" t="s">
        <v>10</v>
      </c>
      <c r="D4" s="4" t="s">
        <v>11</v>
      </c>
      <c r="E4" s="4">
        <v>1</v>
      </c>
      <c r="F4" s="4">
        <v>5000</v>
      </c>
      <c r="G4" s="4">
        <f t="shared" ref="G4:G16" si="0">E4*F4</f>
        <v>5000</v>
      </c>
    </row>
    <row r="5" ht="35" customHeight="1" spans="1:7">
      <c r="A5" s="4">
        <v>2</v>
      </c>
      <c r="B5" s="5" t="s">
        <v>12</v>
      </c>
      <c r="C5" s="6" t="s">
        <v>13</v>
      </c>
      <c r="D5" s="4" t="s">
        <v>14</v>
      </c>
      <c r="E5" s="4">
        <v>13</v>
      </c>
      <c r="F5" s="4">
        <v>85</v>
      </c>
      <c r="G5" s="4">
        <f t="shared" si="0"/>
        <v>1105</v>
      </c>
    </row>
    <row r="6" ht="35" customHeight="1" spans="1:7">
      <c r="A6" s="4">
        <v>3</v>
      </c>
      <c r="B6" s="5" t="s">
        <v>15</v>
      </c>
      <c r="C6" s="6" t="s">
        <v>16</v>
      </c>
      <c r="D6" s="4" t="s">
        <v>14</v>
      </c>
      <c r="E6" s="4">
        <f>67*2.9-15</f>
        <v>179.3</v>
      </c>
      <c r="F6" s="4">
        <v>135</v>
      </c>
      <c r="G6" s="4">
        <f t="shared" si="0"/>
        <v>24205.5</v>
      </c>
    </row>
    <row r="7" ht="35" customHeight="1" spans="1:7">
      <c r="A7" s="4">
        <v>4</v>
      </c>
      <c r="B7" s="5" t="s">
        <v>17</v>
      </c>
      <c r="C7" s="6" t="s">
        <v>18</v>
      </c>
      <c r="D7" s="4" t="s">
        <v>14</v>
      </c>
      <c r="E7" s="4">
        <f>0.9*2.1*7+2.1*1.2+2.1*1.1</f>
        <v>18.06</v>
      </c>
      <c r="F7" s="4">
        <v>218</v>
      </c>
      <c r="G7" s="4">
        <f t="shared" si="0"/>
        <v>3937.08</v>
      </c>
    </row>
    <row r="8" ht="35" customHeight="1" spans="1:7">
      <c r="A8" s="4">
        <v>5</v>
      </c>
      <c r="B8" s="5" t="s">
        <v>19</v>
      </c>
      <c r="C8" s="6" t="s">
        <v>20</v>
      </c>
      <c r="D8" s="4" t="s">
        <v>14</v>
      </c>
      <c r="E8" s="4">
        <v>64</v>
      </c>
      <c r="F8" s="4">
        <v>163</v>
      </c>
      <c r="G8" s="4">
        <f t="shared" si="0"/>
        <v>10432</v>
      </c>
    </row>
    <row r="9" ht="54" customHeight="1" spans="1:7">
      <c r="A9" s="4">
        <v>6</v>
      </c>
      <c r="B9" s="5" t="s">
        <v>21</v>
      </c>
      <c r="C9" s="6" t="s">
        <v>22</v>
      </c>
      <c r="D9" s="4" t="s">
        <v>14</v>
      </c>
      <c r="E9" s="4">
        <v>64</v>
      </c>
      <c r="F9" s="4">
        <v>150</v>
      </c>
      <c r="G9" s="4">
        <f t="shared" si="0"/>
        <v>9600</v>
      </c>
    </row>
    <row r="10" ht="47" customHeight="1" spans="1:7">
      <c r="A10" s="4">
        <v>7</v>
      </c>
      <c r="B10" s="5" t="s">
        <v>23</v>
      </c>
      <c r="C10" s="6" t="s">
        <v>24</v>
      </c>
      <c r="D10" s="4" t="s">
        <v>11</v>
      </c>
      <c r="E10" s="4">
        <v>1</v>
      </c>
      <c r="F10" s="4">
        <v>10000</v>
      </c>
      <c r="G10" s="4">
        <f t="shared" si="0"/>
        <v>10000</v>
      </c>
    </row>
    <row r="11" ht="35" customHeight="1" spans="1:7">
      <c r="A11" s="4">
        <v>8</v>
      </c>
      <c r="B11" s="5" t="s">
        <v>25</v>
      </c>
      <c r="C11" s="6" t="s">
        <v>26</v>
      </c>
      <c r="D11" s="4" t="s">
        <v>11</v>
      </c>
      <c r="E11" s="4">
        <v>1</v>
      </c>
      <c r="F11" s="4">
        <v>5000</v>
      </c>
      <c r="G11" s="4">
        <f t="shared" si="0"/>
        <v>5000</v>
      </c>
    </row>
    <row r="12" ht="35" customHeight="1" spans="1:7">
      <c r="A12" s="4">
        <v>9</v>
      </c>
      <c r="B12" s="5" t="s">
        <v>27</v>
      </c>
      <c r="C12" s="6" t="s">
        <v>28</v>
      </c>
      <c r="D12" s="4" t="s">
        <v>29</v>
      </c>
      <c r="E12" s="4">
        <v>1</v>
      </c>
      <c r="F12" s="4">
        <v>600</v>
      </c>
      <c r="G12" s="4">
        <f t="shared" si="0"/>
        <v>600</v>
      </c>
    </row>
    <row r="13" ht="35" customHeight="1" spans="1:7">
      <c r="A13" s="4">
        <v>10</v>
      </c>
      <c r="B13" s="5" t="s">
        <v>30</v>
      </c>
      <c r="C13" s="6" t="s">
        <v>31</v>
      </c>
      <c r="D13" s="4" t="s">
        <v>32</v>
      </c>
      <c r="E13" s="4">
        <v>2</v>
      </c>
      <c r="F13" s="4">
        <f>4000</f>
        <v>4000</v>
      </c>
      <c r="G13" s="4">
        <f t="shared" si="0"/>
        <v>8000</v>
      </c>
    </row>
    <row r="14" ht="35" customHeight="1" spans="1:7">
      <c r="A14" s="4">
        <v>11</v>
      </c>
      <c r="B14" s="5" t="s">
        <v>33</v>
      </c>
      <c r="C14" s="6" t="s">
        <v>34</v>
      </c>
      <c r="D14" s="4" t="s">
        <v>11</v>
      </c>
      <c r="E14" s="4">
        <v>1</v>
      </c>
      <c r="F14" s="4">
        <v>3000</v>
      </c>
      <c r="G14" s="4">
        <f t="shared" si="0"/>
        <v>3000</v>
      </c>
    </row>
    <row r="15" ht="35" customHeight="1" spans="1:7">
      <c r="A15" s="4">
        <v>12</v>
      </c>
      <c r="B15" s="5" t="s">
        <v>35</v>
      </c>
      <c r="C15" s="6" t="s">
        <v>36</v>
      </c>
      <c r="D15" s="4" t="s">
        <v>11</v>
      </c>
      <c r="E15" s="4">
        <v>1</v>
      </c>
      <c r="F15" s="4">
        <v>4000</v>
      </c>
      <c r="G15" s="4">
        <f t="shared" si="0"/>
        <v>4000</v>
      </c>
    </row>
    <row r="16" ht="307" customHeight="1" spans="1:7">
      <c r="A16" s="4">
        <v>13</v>
      </c>
      <c r="B16" s="5" t="s">
        <v>37</v>
      </c>
      <c r="C16" s="7" t="s">
        <v>38</v>
      </c>
      <c r="D16" s="4" t="s">
        <v>29</v>
      </c>
      <c r="E16" s="4">
        <v>1</v>
      </c>
      <c r="F16" s="4">
        <v>14000</v>
      </c>
      <c r="G16" s="4">
        <f t="shared" si="0"/>
        <v>14000</v>
      </c>
    </row>
    <row r="17" ht="35" customHeight="1" spans="1:7">
      <c r="A17" s="4"/>
      <c r="B17" s="8" t="s">
        <v>39</v>
      </c>
      <c r="C17" s="8"/>
      <c r="D17" s="8"/>
      <c r="E17" s="8"/>
      <c r="F17" s="8"/>
      <c r="G17" s="8">
        <f>SUM(G4:G16)</f>
        <v>98879.58</v>
      </c>
    </row>
  </sheetData>
  <mergeCells count="7">
    <mergeCell ref="A1:G1"/>
    <mergeCell ref="F2:G2"/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周义</cp:lastModifiedBy>
  <dcterms:created xsi:type="dcterms:W3CDTF">2026-06-22T00:57:00Z</dcterms:created>
  <dcterms:modified xsi:type="dcterms:W3CDTF">2026-07-03T03:10:20Z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3237DCD8D2F1497AAFEF4EB7C1277985_11</vt:lpwstr>
  </property>
  <property fmtid="{D5CDD505-2E9C-101B-9397-08002B2CF9AE}" pid="3" name="KSOProductBuildVer">
    <vt:lpwstr>2052-12.1.0.18608</vt:lpwstr>
  </property>
</Properties>
</file>